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2"/>
  </bookViews>
  <sheets>
    <sheet name="calculo ptaje ponderado" sheetId="1" r:id="rId1"/>
    <sheet name="tabla requisitos" sheetId="2" r:id="rId2"/>
    <sheet name="ingenierías" sheetId="3" r:id="rId3"/>
  </sheets>
  <calcPr calcId="144525"/>
</workbook>
</file>

<file path=xl/calcChain.xml><?xml version="1.0" encoding="utf-8"?>
<calcChain xmlns="http://schemas.openxmlformats.org/spreadsheetml/2006/main">
  <c r="C30" i="1" l="1"/>
  <c r="F19" i="1"/>
  <c r="E19" i="1"/>
  <c r="D19" i="1"/>
  <c r="C19" i="1"/>
  <c r="B19" i="1"/>
  <c r="G19" i="1"/>
</calcChain>
</file>

<file path=xl/sharedStrings.xml><?xml version="1.0" encoding="utf-8"?>
<sst xmlns="http://schemas.openxmlformats.org/spreadsheetml/2006/main" count="155" uniqueCount="104">
  <si>
    <t>¿CÓMO SE CALCULA EL PUNTAJE PONDERADO?</t>
  </si>
  <si>
    <t>6,0 equivale a 620 puntos</t>
  </si>
  <si>
    <t>6,0  en ránking Montessori equivale a 673 (* dato de referencia modificable para promoción 2016)</t>
  </si>
  <si>
    <t>CARRERA</t>
  </si>
  <si>
    <t>NEM</t>
  </si>
  <si>
    <t>RKING</t>
  </si>
  <si>
    <t>LC</t>
  </si>
  <si>
    <t>MT</t>
  </si>
  <si>
    <t>CB</t>
  </si>
  <si>
    <t>ULTIMO MATRICULADO</t>
  </si>
  <si>
    <t>ENFERMERÍA (UCHILE)</t>
  </si>
  <si>
    <t>PUNTAJE PONDERADO</t>
  </si>
  <si>
    <t>RÁNKING</t>
  </si>
  <si>
    <t>DIFERENCIAS</t>
  </si>
  <si>
    <t>¡estás muy cerca de lograrlo!</t>
  </si>
  <si>
    <t>Tengo un promedio de notas de 6,0, éste se busca su equivalencia en "Escala de transformación de notas" (ww.demre.cl)</t>
  </si>
  <si>
    <t>PUNTAJES DE CORTE ÚLTIMOS MATRICULADOS 2016</t>
  </si>
  <si>
    <t>REQUISITOS</t>
  </si>
  <si>
    <t>SH</t>
  </si>
  <si>
    <t>VACANTES</t>
  </si>
  <si>
    <t>ENFERMERÍA</t>
  </si>
  <si>
    <t>FONOAUDIOLOGÍA</t>
  </si>
  <si>
    <t>KINESIOLOGÍA</t>
  </si>
  <si>
    <t>MEDICINA</t>
  </si>
  <si>
    <t>NUTRICIÓN Y DIETÉTICA</t>
  </si>
  <si>
    <t>OBSTETRICIA Y PUERICULTURA</t>
  </si>
  <si>
    <t>ODONTOLOGÍA</t>
  </si>
  <si>
    <t>TECNOLOGÍA MÉDICA</t>
  </si>
  <si>
    <t>TERAPIA OCUPACIONAL</t>
  </si>
  <si>
    <t>709.90</t>
  </si>
  <si>
    <t>Carrera Nueva Admisión 2016</t>
  </si>
  <si>
    <t>780.50</t>
  </si>
  <si>
    <t>697.30</t>
  </si>
  <si>
    <t>ATTE. ORIENTADORA M. CRISTINA FIGUEROA R.</t>
  </si>
  <si>
    <t>YA QUE SON TUS MEJORES HERRAMIENTAS DE ACCESO A LA EDUCACIÓN SUPERIOR Y LAS BECAS</t>
  </si>
  <si>
    <t>Atte. Orientadora</t>
  </si>
  <si>
    <t>M. Cristina</t>
  </si>
  <si>
    <r>
      <rPr>
        <b/>
        <sz val="12"/>
        <color rgb="FFFF0000"/>
        <rFont val="Calibri"/>
        <family val="2"/>
        <scheme val="minor"/>
      </rPr>
      <t>paso 1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ver las equivalencias de las notas a puntajes</t>
    </r>
  </si>
  <si>
    <r>
      <rPr>
        <b/>
        <sz val="12"/>
        <color rgb="FFFF0000"/>
        <rFont val="Calibri"/>
        <family val="2"/>
        <scheme val="minor"/>
      </rPr>
      <t>paso 2</t>
    </r>
    <r>
      <rPr>
        <sz val="12"/>
        <color theme="1"/>
        <rFont val="Calibri"/>
        <family val="2"/>
        <scheme val="minor"/>
      </rPr>
      <t xml:space="preserve"> ver el ránking de referencia de los egresados del año anterior del Colegio (consultar)</t>
    </r>
  </si>
  <si>
    <r>
      <rPr>
        <b/>
        <sz val="12"/>
        <color rgb="FFFF0000"/>
        <rFont val="Calibri"/>
        <family val="2"/>
        <scheme val="minor"/>
      </rPr>
      <t>paso 3</t>
    </r>
    <r>
      <rPr>
        <sz val="12"/>
        <color theme="1"/>
        <rFont val="Calibri"/>
        <family val="2"/>
        <scheme val="minor"/>
      </rPr>
      <t xml:space="preserve"> buscar los requisitos de la carrera deseada</t>
    </r>
  </si>
  <si>
    <r>
      <rPr>
        <b/>
        <sz val="11"/>
        <color rgb="FFFF0000"/>
        <rFont val="Calibri"/>
        <family val="2"/>
        <scheme val="minor"/>
      </rPr>
      <t>paso 4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trasladar </t>
    </r>
    <r>
      <rPr>
        <b/>
        <sz val="11"/>
        <color theme="1"/>
        <rFont val="Calibri"/>
        <family val="2"/>
        <scheme val="minor"/>
      </rPr>
      <t xml:space="preserve">puntajes </t>
    </r>
    <r>
      <rPr>
        <sz val="11"/>
        <color theme="1"/>
        <rFont val="Calibri"/>
        <family val="2"/>
        <scheme val="minor"/>
      </rPr>
      <t>a tabla y calcular los porcentajes</t>
    </r>
  </si>
  <si>
    <r>
      <rPr>
        <b/>
        <sz val="11"/>
        <color rgb="FFFF0000"/>
        <rFont val="Calibri"/>
        <family val="2"/>
        <scheme val="minor"/>
      </rPr>
      <t>paso 5</t>
    </r>
    <r>
      <rPr>
        <sz val="11"/>
        <color theme="1"/>
        <rFont val="Calibri"/>
        <family val="2"/>
        <scheme val="minor"/>
      </rPr>
      <t xml:space="preserve"> sumar ponderados </t>
    </r>
  </si>
  <si>
    <r>
      <rPr>
        <b/>
        <sz val="11"/>
        <color rgb="FFFF0000"/>
        <rFont val="Calibri"/>
        <family val="2"/>
        <scheme val="minor"/>
      </rPr>
      <t>paso 6</t>
    </r>
    <r>
      <rPr>
        <sz val="11"/>
        <color theme="1"/>
        <rFont val="Calibri"/>
        <family val="2"/>
        <scheme val="minor"/>
      </rPr>
      <t xml:space="preserve">  comparar puntaje ponderado obtenido con último matriculado de carrera deseada:</t>
    </r>
  </si>
  <si>
    <r>
      <rPr>
        <b/>
        <sz val="11"/>
        <color rgb="FFFF0000"/>
        <rFont val="Calibri"/>
        <family val="2"/>
        <scheme val="minor"/>
      </rPr>
      <t xml:space="preserve">paso 7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restar puntaje ponderado obtenido con el último matriculado para  ver las diferencias, a favor o en contra.</t>
    </r>
  </si>
  <si>
    <r>
      <t>SOLO DEPENDE DE TI LOGRAR ALCANZAR LAS METAS….</t>
    </r>
    <r>
      <rPr>
        <b/>
        <sz val="12"/>
        <color theme="8" tint="-0.499984740745262"/>
        <rFont val="Calibri"/>
        <family val="2"/>
        <scheme val="minor"/>
      </rPr>
      <t xml:space="preserve">CUIDA MUCHO TUS NOTAS, </t>
    </r>
  </si>
  <si>
    <t>CARRERAS  ÁREA DE SALUD UCHILE</t>
  </si>
  <si>
    <t>CARRERAS  ÁREA DE SALUD UC</t>
  </si>
  <si>
    <t>CARRERAS  ÁREA DE SALUD USACH</t>
  </si>
  <si>
    <t>Ingeniería Ambiental</t>
  </si>
  <si>
    <t>Ingeniería Civil en Electricidad</t>
  </si>
  <si>
    <t>Ingeniería Civil en Geografía</t>
  </si>
  <si>
    <t>Ingeniería Civil en Industrias</t>
  </si>
  <si>
    <t>Ingeniería Civil en Informática</t>
  </si>
  <si>
    <t>Ingeniería Civil en Mecánica</t>
  </si>
  <si>
    <t>Ingeniería Civil en Metalurgia</t>
  </si>
  <si>
    <t>Ingeniería Civil en Minas</t>
  </si>
  <si>
    <t>Ingeniería Civil en Obras Civiles</t>
  </si>
  <si>
    <t>Ingeniería Civil en Química</t>
  </si>
  <si>
    <t>Ingeniería Comercial</t>
  </si>
  <si>
    <t>10% o</t>
  </si>
  <si>
    <t>Ingeniería de Alimentos</t>
  </si>
  <si>
    <t>Ingeniería de Ejecución en Computación e Informática</t>
  </si>
  <si>
    <t>Ingeniería de Ejecución en Electricidad</t>
  </si>
  <si>
    <t>Ingeniería de Ejecución en Geomensura</t>
  </si>
  <si>
    <t>Ingeniería de Ejecución en Industria</t>
  </si>
  <si>
    <t>Ingeniería de Ejecución en Mecánica</t>
  </si>
  <si>
    <t>Ingeniería de Ejecución en Metalurgia</t>
  </si>
  <si>
    <t>Ingeniería de Ejecución en Minas</t>
  </si>
  <si>
    <t>Ingeniería de Ejecución en Química</t>
  </si>
  <si>
    <t>Ingeniería en Agronegocios</t>
  </si>
  <si>
    <t>Ingeniería en Biotecnología</t>
  </si>
  <si>
    <t>Ingeniería Estadística</t>
  </si>
  <si>
    <t>Ingeniería Física</t>
  </si>
  <si>
    <t>Ingeniería Matemática</t>
  </si>
  <si>
    <t>647.20</t>
  </si>
  <si>
    <t>649.80</t>
  </si>
  <si>
    <t>633.80</t>
  </si>
  <si>
    <t>701.10</t>
  </si>
  <si>
    <t>667.90</t>
  </si>
  <si>
    <t>654.60</t>
  </si>
  <si>
    <t>667.00</t>
  </si>
  <si>
    <t>690.00</t>
  </si>
  <si>
    <t>677.60</t>
  </si>
  <si>
    <t>657.40</t>
  </si>
  <si>
    <t>649.90</t>
  </si>
  <si>
    <t>573.65</t>
  </si>
  <si>
    <t>616.90</t>
  </si>
  <si>
    <t>651.20</t>
  </si>
  <si>
    <t>633.90</t>
  </si>
  <si>
    <t>628.20</t>
  </si>
  <si>
    <t>655.80</t>
  </si>
  <si>
    <t>640.40</t>
  </si>
  <si>
    <t>636.10</t>
  </si>
  <si>
    <t>656.70</t>
  </si>
  <si>
    <t>625.40</t>
  </si>
  <si>
    <t>570.85</t>
  </si>
  <si>
    <t>633.40</t>
  </si>
  <si>
    <t>608.10</t>
  </si>
  <si>
    <t>616.10</t>
  </si>
  <si>
    <t>624.70</t>
  </si>
  <si>
    <t>CARRERAS ÁREA INGENIERÍA  USACH</t>
  </si>
  <si>
    <r>
      <rPr>
        <sz val="11"/>
        <color theme="1"/>
        <rFont val="Calibri"/>
        <family val="2"/>
        <scheme val="minor"/>
      </rPr>
      <t>Ingeniería de Ejecución en Climatización (Calefacción, Refrigeración, Ventilación y Aire Acondicionado)</t>
    </r>
  </si>
  <si>
    <t xml:space="preserve"> EL SISTEMA CONSIDERA AUTOMÁTICAMENTE LA PRUEBA DE MEJOR PUNTAJE</t>
  </si>
  <si>
    <t>Las carreras de Ingeniería comercial  y Agronegocios tienen como requisito historia o ciencias…SI SE RINDEN AMBAS, (SH y Cbásicas)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</si>
</sst>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4C535D"/>
      <name val="Calibri"/>
      <family val="2"/>
      <scheme val="minor"/>
    </font>
    <font>
      <b/>
      <sz val="11"/>
      <color rgb="FF4C535D"/>
      <name val="Calibri"/>
      <family val="2"/>
      <scheme val="minor"/>
    </font>
    <font>
      <sz val="11"/>
      <color rgb="FF5C5C5C"/>
      <name val="Calibri"/>
      <family val="2"/>
      <scheme val="minor"/>
    </font>
    <font>
      <sz val="11"/>
      <color rgb="FF555555"/>
      <name val="Calibri"/>
      <family val="2"/>
      <scheme val="minor"/>
    </font>
    <font>
      <b/>
      <sz val="11"/>
      <color rgb="FF555555"/>
      <name val="Calibri"/>
      <family val="2"/>
      <scheme val="minor"/>
    </font>
    <font>
      <b/>
      <sz val="11"/>
      <color rgb="FF5C5C5C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1F5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/>
    <xf numFmtId="0" fontId="3" fillId="0" borderId="0" xfId="0" applyFont="1" applyFill="1" applyBorder="1"/>
    <xf numFmtId="0" fontId="3" fillId="0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2" borderId="10" xfId="0" applyFont="1" applyFill="1" applyBorder="1" applyAlignment="1">
      <alignment vertical="center" wrapText="1"/>
    </xf>
    <xf numFmtId="9" fontId="5" fillId="2" borderId="11" xfId="0" applyNumberFormat="1" applyFont="1" applyFill="1" applyBorder="1" applyAlignment="1">
      <alignment horizontal="center" vertical="center" wrapText="1"/>
    </xf>
    <xf numFmtId="9" fontId="5" fillId="2" borderId="9" xfId="0" applyNumberFormat="1" applyFont="1" applyFill="1" applyBorder="1" applyAlignment="1">
      <alignment horizontal="center" vertical="center" wrapText="1"/>
    </xf>
    <xf numFmtId="9" fontId="5" fillId="2" borderId="12" xfId="0" applyNumberFormat="1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22" xfId="0" applyFont="1" applyFill="1" applyBorder="1" applyAlignment="1">
      <alignment horizontal="left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5" fillId="2" borderId="28" xfId="0" applyFont="1" applyFill="1" applyBorder="1" applyAlignment="1">
      <alignment vertical="center" wrapText="1"/>
    </xf>
    <xf numFmtId="9" fontId="5" fillId="2" borderId="29" xfId="0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9" fontId="5" fillId="2" borderId="30" xfId="0" applyNumberFormat="1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 wrapText="1"/>
    </xf>
    <xf numFmtId="9" fontId="5" fillId="3" borderId="29" xfId="0" applyNumberFormat="1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9" fontId="5" fillId="3" borderId="30" xfId="0" applyNumberFormat="1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vertical="center" wrapText="1"/>
    </xf>
    <xf numFmtId="9" fontId="5" fillId="4" borderId="29" xfId="0" applyNumberFormat="1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9" fontId="5" fillId="4" borderId="30" xfId="0" applyNumberFormat="1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9" fontId="7" fillId="4" borderId="9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9" fontId="5" fillId="2" borderId="34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9" fontId="5" fillId="2" borderId="35" xfId="0" applyNumberFormat="1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vertical="center" wrapText="1"/>
    </xf>
    <xf numFmtId="9" fontId="5" fillId="0" borderId="29" xfId="0" applyNumberFormat="1" applyFont="1" applyFill="1" applyBorder="1" applyAlignment="1">
      <alignment horizontal="center" vertical="center" wrapText="1"/>
    </xf>
    <xf numFmtId="9" fontId="7" fillId="0" borderId="38" xfId="0" applyNumberFormat="1" applyFont="1" applyFill="1" applyBorder="1" applyAlignment="1">
      <alignment horizontal="center" vertical="center" wrapText="1"/>
    </xf>
    <xf numFmtId="9" fontId="7" fillId="0" borderId="9" xfId="0" applyNumberFormat="1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9" fontId="8" fillId="4" borderId="9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9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 wrapText="1"/>
    </xf>
    <xf numFmtId="9" fontId="5" fillId="4" borderId="34" xfId="0" applyNumberFormat="1" applyFont="1" applyFill="1" applyBorder="1" applyAlignment="1">
      <alignment horizontal="center" vertical="center" wrapText="1"/>
    </xf>
    <xf numFmtId="9" fontId="8" fillId="4" borderId="14" xfId="0" applyNumberFormat="1" applyFont="1" applyFill="1" applyBorder="1" applyAlignment="1">
      <alignment horizontal="center" vertical="center" wrapText="1"/>
    </xf>
    <xf numFmtId="9" fontId="7" fillId="4" borderId="14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left"/>
    </xf>
    <xf numFmtId="0" fontId="11" fillId="0" borderId="25" xfId="0" applyFont="1" applyBorder="1" applyAlignment="1">
      <alignment horizontal="center"/>
    </xf>
    <xf numFmtId="0" fontId="2" fillId="0" borderId="22" xfId="0" applyFont="1" applyFill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2" fillId="0" borderId="1" xfId="0" applyFont="1" applyBorder="1"/>
    <xf numFmtId="0" fontId="13" fillId="0" borderId="2" xfId="0" applyFont="1" applyBorder="1" applyAlignment="1">
      <alignment horizontal="center"/>
    </xf>
    <xf numFmtId="0" fontId="16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0" fontId="18" fillId="0" borderId="0" xfId="0" applyFont="1"/>
    <xf numFmtId="0" fontId="20" fillId="0" borderId="1" xfId="0" applyFont="1" applyBorder="1"/>
    <xf numFmtId="0" fontId="18" fillId="0" borderId="2" xfId="0" applyFont="1" applyBorder="1" applyAlignment="1">
      <alignment horizontal="center"/>
    </xf>
    <xf numFmtId="0" fontId="19" fillId="0" borderId="4" xfId="0" applyFont="1" applyBorder="1"/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0" fillId="0" borderId="28" xfId="0" applyFont="1" applyBorder="1"/>
    <xf numFmtId="0" fontId="0" fillId="0" borderId="11" xfId="0" applyFont="1" applyBorder="1"/>
    <xf numFmtId="0" fontId="0" fillId="0" borderId="13" xfId="0" applyFont="1" applyBorder="1"/>
    <xf numFmtId="9" fontId="7" fillId="5" borderId="29" xfId="0" applyNumberFormat="1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9" fontId="7" fillId="6" borderId="9" xfId="0" applyNumberFormat="1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9" fontId="7" fillId="5" borderId="9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9" fontId="7" fillId="6" borderId="14" xfId="0" applyNumberFormat="1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0" fillId="7" borderId="11" xfId="0" applyFont="1" applyFill="1" applyBorder="1"/>
    <xf numFmtId="9" fontId="7" fillId="7" borderId="9" xfId="0" applyNumberFormat="1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10" fillId="5" borderId="30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21</xdr:row>
      <xdr:rowOff>9525</xdr:rowOff>
    </xdr:from>
    <xdr:to>
      <xdr:col>6</xdr:col>
      <xdr:colOff>1023171</xdr:colOff>
      <xdr:row>30</xdr:row>
      <xdr:rowOff>66675</xdr:rowOff>
    </xdr:to>
    <xdr:pic>
      <xdr:nvPicPr>
        <xdr:cNvPr id="2" name="1 Imagen" descr="http://img.webme.com/pic/f/freshnesscreaciones/montessorisoldado2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4248150"/>
          <a:ext cx="937446" cy="183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1266826</xdr:colOff>
      <xdr:row>27</xdr:row>
      <xdr:rowOff>95250</xdr:rowOff>
    </xdr:from>
    <xdr:to>
      <xdr:col>4</xdr:col>
      <xdr:colOff>723901</xdr:colOff>
      <xdr:row>31</xdr:row>
      <xdr:rowOff>57150</xdr:rowOff>
    </xdr:to>
    <xdr:sp macro="" textlink="">
      <xdr:nvSpPr>
        <xdr:cNvPr id="3" name="2 Llamada ovalada"/>
        <xdr:cNvSpPr/>
      </xdr:nvSpPr>
      <xdr:spPr>
        <a:xfrm>
          <a:off x="4124326" y="5514975"/>
          <a:ext cx="1981200" cy="752475"/>
        </a:xfrm>
        <a:prstGeom prst="wedgeEllipseCallout">
          <a:avLst>
            <a:gd name="adj1" fmla="val 106756"/>
            <a:gd name="adj2" fmla="val -88921"/>
          </a:avLst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3" workbookViewId="0">
      <selection activeCell="I6" sqref="I6"/>
    </sheetView>
  </sheetViews>
  <sheetFormatPr baseColWidth="10" defaultRowHeight="15" x14ac:dyDescent="0.25"/>
  <cols>
    <col min="1" max="1" width="23.85546875" customWidth="1"/>
    <col min="2" max="2" width="22.7109375" customWidth="1"/>
    <col min="3" max="3" width="19.28515625" customWidth="1"/>
    <col min="4" max="4" width="18.5703125" customWidth="1"/>
    <col min="5" max="5" width="14.85546875" customWidth="1"/>
    <col min="6" max="6" width="11.85546875" customWidth="1"/>
    <col min="7" max="7" width="22" style="35" customWidth="1"/>
    <col min="8" max="8" width="23.140625" customWidth="1"/>
  </cols>
  <sheetData>
    <row r="1" spans="1:9" s="1" customFormat="1" ht="27" thickBot="1" x14ac:dyDescent="0.45">
      <c r="A1" s="106" t="s">
        <v>0</v>
      </c>
      <c r="B1" s="107"/>
      <c r="C1" s="107"/>
      <c r="D1" s="107"/>
      <c r="E1" s="4"/>
      <c r="F1" s="27"/>
      <c r="G1" s="27"/>
      <c r="H1" s="27"/>
      <c r="I1" s="27"/>
    </row>
    <row r="2" spans="1:9" s="1" customFormat="1" ht="8.25" customHeight="1" x14ac:dyDescent="0.25">
      <c r="B2" s="2"/>
      <c r="C2" s="2"/>
      <c r="D2" s="2"/>
      <c r="E2" s="2"/>
      <c r="F2" s="2"/>
      <c r="G2" s="2"/>
      <c r="H2" s="2"/>
      <c r="I2" s="2"/>
    </row>
    <row r="3" spans="1:9" s="5" customFormat="1" ht="15.75" x14ac:dyDescent="0.25">
      <c r="A3" s="5" t="s">
        <v>37</v>
      </c>
      <c r="B3" s="6"/>
      <c r="C3" s="6"/>
      <c r="D3" s="6"/>
      <c r="E3" s="6"/>
      <c r="F3" s="6"/>
      <c r="G3" s="6"/>
      <c r="H3" s="6"/>
      <c r="I3" s="6"/>
    </row>
    <row r="4" spans="1:9" s="5" customFormat="1" ht="16.5" thickBot="1" x14ac:dyDescent="0.3">
      <c r="A4" s="5" t="s">
        <v>15</v>
      </c>
      <c r="B4" s="6"/>
      <c r="C4" s="6"/>
      <c r="D4" s="6"/>
      <c r="E4" s="6"/>
      <c r="F4" s="6"/>
      <c r="G4" s="6"/>
      <c r="H4" s="6"/>
      <c r="I4" s="6"/>
    </row>
    <row r="5" spans="1:9" s="5" customFormat="1" ht="16.5" thickBot="1" x14ac:dyDescent="0.3">
      <c r="A5" s="7" t="s">
        <v>1</v>
      </c>
      <c r="B5" s="11"/>
      <c r="C5" s="6"/>
      <c r="D5" s="6"/>
      <c r="E5" s="6"/>
      <c r="F5" s="6"/>
      <c r="G5" s="6"/>
      <c r="H5" s="6"/>
      <c r="I5" s="6"/>
    </row>
    <row r="6" spans="1:9" s="5" customFormat="1" ht="15.75" x14ac:dyDescent="0.25">
      <c r="B6" s="6"/>
      <c r="C6" s="6"/>
      <c r="D6" s="6"/>
      <c r="E6" s="6"/>
      <c r="F6" s="6"/>
      <c r="G6" s="6"/>
      <c r="H6" s="6"/>
      <c r="I6" s="6"/>
    </row>
    <row r="7" spans="1:9" s="5" customFormat="1" ht="16.5" thickBot="1" x14ac:dyDescent="0.3">
      <c r="A7" s="8" t="s">
        <v>38</v>
      </c>
      <c r="B7" s="6"/>
      <c r="C7" s="6"/>
      <c r="D7" s="6"/>
      <c r="E7" s="6"/>
      <c r="F7" s="6"/>
      <c r="G7" s="6"/>
      <c r="H7" s="6"/>
      <c r="I7" s="6"/>
    </row>
    <row r="8" spans="1:9" s="5" customFormat="1" ht="16.5" thickBot="1" x14ac:dyDescent="0.3">
      <c r="A8" s="9" t="s">
        <v>2</v>
      </c>
      <c r="B8" s="10"/>
      <c r="C8" s="10"/>
      <c r="D8" s="10"/>
      <c r="E8" s="10"/>
      <c r="F8" s="11"/>
      <c r="G8" s="6"/>
      <c r="H8" s="6"/>
      <c r="I8" s="6"/>
    </row>
    <row r="9" spans="1:9" s="5" customFormat="1" ht="15.75" x14ac:dyDescent="0.25">
      <c r="B9" s="6"/>
      <c r="C9" s="6"/>
      <c r="D9" s="6"/>
      <c r="E9" s="6"/>
      <c r="F9" s="6"/>
      <c r="G9" s="6"/>
      <c r="H9" s="6"/>
      <c r="I9" s="6"/>
    </row>
    <row r="10" spans="1:9" s="5" customFormat="1" ht="16.5" thickBot="1" x14ac:dyDescent="0.3">
      <c r="A10" s="8" t="s">
        <v>39</v>
      </c>
      <c r="B10" s="6"/>
      <c r="C10" s="6"/>
      <c r="D10" s="6"/>
      <c r="E10" s="6"/>
      <c r="F10" s="6"/>
      <c r="G10" s="6"/>
      <c r="H10" s="6"/>
      <c r="I10" s="6"/>
    </row>
    <row r="11" spans="1:9" s="5" customFormat="1" ht="15" customHeight="1" x14ac:dyDescent="0.25">
      <c r="A11" s="12" t="s">
        <v>3</v>
      </c>
      <c r="B11" s="13" t="s">
        <v>4</v>
      </c>
      <c r="C11" s="14" t="s">
        <v>12</v>
      </c>
      <c r="D11" s="14" t="s">
        <v>6</v>
      </c>
      <c r="E11" s="14" t="s">
        <v>7</v>
      </c>
      <c r="F11" s="15" t="s">
        <v>8</v>
      </c>
      <c r="G11" s="103" t="s">
        <v>9</v>
      </c>
    </row>
    <row r="12" spans="1:9" s="1" customFormat="1" ht="15.75" customHeight="1" x14ac:dyDescent="0.25">
      <c r="A12" s="16" t="s">
        <v>10</v>
      </c>
      <c r="B12" s="17">
        <v>0.1</v>
      </c>
      <c r="C12" s="18">
        <v>0.3</v>
      </c>
      <c r="D12" s="18">
        <v>0.1</v>
      </c>
      <c r="E12" s="18">
        <v>0.25</v>
      </c>
      <c r="F12" s="19">
        <v>0.25</v>
      </c>
      <c r="G12" s="29">
        <v>706.25</v>
      </c>
      <c r="I12" s="2"/>
    </row>
    <row r="13" spans="1:9" s="1" customFormat="1" x14ac:dyDescent="0.25">
      <c r="B13" s="2"/>
      <c r="C13" s="2"/>
      <c r="D13" s="2"/>
      <c r="E13" s="2"/>
      <c r="F13" s="2"/>
      <c r="G13" s="2"/>
      <c r="H13" s="2"/>
      <c r="I13" s="2"/>
    </row>
    <row r="14" spans="1:9" s="1" customFormat="1" x14ac:dyDescent="0.25">
      <c r="A14" s="1" t="s">
        <v>40</v>
      </c>
      <c r="B14" s="2"/>
      <c r="C14" s="2"/>
      <c r="D14" s="2"/>
      <c r="E14" s="2"/>
      <c r="F14" s="2"/>
      <c r="G14" s="2"/>
      <c r="H14" s="2"/>
      <c r="I14" s="2"/>
    </row>
    <row r="15" spans="1:9" s="1" customFormat="1" ht="15.75" thickBot="1" x14ac:dyDescent="0.3">
      <c r="B15" s="2"/>
      <c r="C15" s="2"/>
      <c r="D15" s="2"/>
      <c r="E15" s="2"/>
      <c r="F15" s="2"/>
      <c r="G15" s="2"/>
      <c r="H15" s="2"/>
      <c r="I15" s="2"/>
    </row>
    <row r="16" spans="1:9" s="1" customFormat="1" x14ac:dyDescent="0.25">
      <c r="B16" s="13" t="s">
        <v>4</v>
      </c>
      <c r="C16" s="14" t="s">
        <v>12</v>
      </c>
      <c r="D16" s="14" t="s">
        <v>6</v>
      </c>
      <c r="E16" s="14" t="s">
        <v>7</v>
      </c>
      <c r="F16" s="15" t="s">
        <v>8</v>
      </c>
      <c r="G16" s="2"/>
      <c r="H16" s="2"/>
      <c r="I16" s="2"/>
    </row>
    <row r="17" spans="1:9" s="1" customFormat="1" ht="15.75" thickBot="1" x14ac:dyDescent="0.3">
      <c r="B17" s="17">
        <v>0.1</v>
      </c>
      <c r="C17" s="18">
        <v>0.3</v>
      </c>
      <c r="D17" s="18">
        <v>0.1</v>
      </c>
      <c r="E17" s="18">
        <v>0.25</v>
      </c>
      <c r="F17" s="19">
        <v>0.25</v>
      </c>
      <c r="G17" s="2"/>
      <c r="H17" s="2"/>
      <c r="I17" s="2"/>
    </row>
    <row r="18" spans="1:9" s="1" customFormat="1" ht="15.75" thickBot="1" x14ac:dyDescent="0.3">
      <c r="B18" s="20">
        <v>620</v>
      </c>
      <c r="C18" s="21">
        <v>673</v>
      </c>
      <c r="D18" s="21">
        <v>700</v>
      </c>
      <c r="E18" s="21">
        <v>740</v>
      </c>
      <c r="F18" s="22">
        <v>750</v>
      </c>
      <c r="G18" s="104" t="s">
        <v>11</v>
      </c>
      <c r="I18" s="2"/>
    </row>
    <row r="19" spans="1:9" s="1" customFormat="1" ht="15.75" thickBot="1" x14ac:dyDescent="0.3">
      <c r="A19" s="1" t="s">
        <v>41</v>
      </c>
      <c r="B19" s="23">
        <f>B18*B17</f>
        <v>62</v>
      </c>
      <c r="C19" s="24">
        <f t="shared" ref="C19:F19" si="0">C18*C17</f>
        <v>201.9</v>
      </c>
      <c r="D19" s="24">
        <f t="shared" si="0"/>
        <v>70</v>
      </c>
      <c r="E19" s="24">
        <f t="shared" si="0"/>
        <v>185</v>
      </c>
      <c r="F19" s="25">
        <f t="shared" si="0"/>
        <v>187.5</v>
      </c>
      <c r="G19" s="26">
        <f ca="1">SUM(B19:G19)</f>
        <v>706.4</v>
      </c>
      <c r="I19" s="2"/>
    </row>
    <row r="20" spans="1:9" s="1" customFormat="1" x14ac:dyDescent="0.25"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t="s">
        <v>42</v>
      </c>
    </row>
    <row r="22" spans="1:9" ht="15.75" thickBot="1" x14ac:dyDescent="0.3"/>
    <row r="23" spans="1:9" ht="15.75" thickBot="1" x14ac:dyDescent="0.3">
      <c r="B23" s="102" t="s">
        <v>11</v>
      </c>
      <c r="D23" s="101" t="s">
        <v>9</v>
      </c>
    </row>
    <row r="24" spans="1:9" ht="15.75" thickBot="1" x14ac:dyDescent="0.3">
      <c r="B24" s="26">
        <v>706.4</v>
      </c>
      <c r="D24" s="30">
        <v>706.25</v>
      </c>
    </row>
    <row r="25" spans="1:9" x14ac:dyDescent="0.25">
      <c r="G25"/>
    </row>
    <row r="26" spans="1:9" x14ac:dyDescent="0.25">
      <c r="A26" t="s">
        <v>43</v>
      </c>
    </row>
    <row r="27" spans="1:9" ht="15.75" thickBot="1" x14ac:dyDescent="0.3"/>
    <row r="28" spans="1:9" ht="15.75" thickBot="1" x14ac:dyDescent="0.3">
      <c r="B28" s="28" t="s">
        <v>9</v>
      </c>
      <c r="C28" s="31">
        <v>706.25</v>
      </c>
    </row>
    <row r="29" spans="1:9" ht="15.75" thickBot="1" x14ac:dyDescent="0.3">
      <c r="B29" s="32" t="s">
        <v>11</v>
      </c>
      <c r="C29" s="26">
        <v>706.4</v>
      </c>
    </row>
    <row r="30" spans="1:9" ht="15.75" thickBot="1" x14ac:dyDescent="0.3">
      <c r="B30" s="105" t="s">
        <v>13</v>
      </c>
      <c r="C30" s="33">
        <f>C29-C28</f>
        <v>0.14999999999997726</v>
      </c>
      <c r="D30" s="34" t="s">
        <v>14</v>
      </c>
    </row>
    <row r="32" spans="1:9" ht="15.75" x14ac:dyDescent="0.25">
      <c r="A32" s="108" t="s">
        <v>44</v>
      </c>
      <c r="B32" s="108"/>
      <c r="C32" s="108"/>
      <c r="D32" s="108"/>
      <c r="E32" s="1"/>
      <c r="G32" s="109" t="s">
        <v>35</v>
      </c>
    </row>
    <row r="33" spans="1:7" x14ac:dyDescent="0.25">
      <c r="A33" s="108" t="s">
        <v>34</v>
      </c>
      <c r="B33" s="108"/>
      <c r="C33" s="108"/>
      <c r="D33" s="108"/>
      <c r="E33" s="1"/>
      <c r="G33" s="109" t="s">
        <v>36</v>
      </c>
    </row>
  </sheetData>
  <pageMargins left="0.25" right="0.25" top="0.75" bottom="0.75" header="0.3" footer="0.3"/>
  <pageSetup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A5" sqref="A5"/>
    </sheetView>
  </sheetViews>
  <sheetFormatPr baseColWidth="10" defaultRowHeight="15" x14ac:dyDescent="0.25"/>
  <cols>
    <col min="1" max="1" width="35.5703125" customWidth="1"/>
    <col min="2" max="7" width="6.5703125" customWidth="1"/>
    <col min="8" max="8" width="10.5703125" bestFit="1" customWidth="1"/>
    <col min="9" max="9" width="30.85546875" customWidth="1"/>
  </cols>
  <sheetData>
    <row r="1" spans="1:9" ht="19.5" thickBot="1" x14ac:dyDescent="0.35">
      <c r="A1" s="112" t="s">
        <v>16</v>
      </c>
      <c r="B1" s="113"/>
      <c r="C1" s="113"/>
      <c r="D1" s="113"/>
      <c r="E1" s="113"/>
      <c r="F1" s="3"/>
      <c r="G1" s="3"/>
      <c r="H1" s="4"/>
      <c r="I1" s="2"/>
    </row>
    <row r="2" spans="1:9" ht="15.75" thickBot="1" x14ac:dyDescent="0.3">
      <c r="A2" s="1"/>
      <c r="B2" s="2"/>
      <c r="C2" s="2"/>
      <c r="D2" s="2"/>
      <c r="E2" s="2"/>
      <c r="F2" s="2"/>
      <c r="G2" s="2"/>
      <c r="H2" s="2"/>
      <c r="I2" s="2"/>
    </row>
    <row r="3" spans="1:9" ht="15.75" thickBot="1" x14ac:dyDescent="0.3">
      <c r="A3" s="12"/>
      <c r="B3" s="36" t="s">
        <v>17</v>
      </c>
      <c r="C3" s="36"/>
      <c r="D3" s="36"/>
      <c r="E3" s="36"/>
      <c r="F3" s="36"/>
      <c r="G3" s="37"/>
      <c r="H3" s="2"/>
      <c r="I3" s="2"/>
    </row>
    <row r="4" spans="1:9" ht="15.75" thickBot="1" x14ac:dyDescent="0.3">
      <c r="A4" s="114" t="s">
        <v>45</v>
      </c>
      <c r="B4" s="115" t="s">
        <v>4</v>
      </c>
      <c r="C4" s="116" t="s">
        <v>5</v>
      </c>
      <c r="D4" s="116" t="s">
        <v>6</v>
      </c>
      <c r="E4" s="116" t="s">
        <v>7</v>
      </c>
      <c r="F4" s="117" t="s">
        <v>18</v>
      </c>
      <c r="G4" s="117" t="s">
        <v>8</v>
      </c>
      <c r="H4" s="118" t="s">
        <v>19</v>
      </c>
      <c r="I4" s="119" t="s">
        <v>9</v>
      </c>
    </row>
    <row r="5" spans="1:9" x14ac:dyDescent="0.25">
      <c r="A5" s="38" t="s">
        <v>20</v>
      </c>
      <c r="B5" s="39">
        <v>0.1</v>
      </c>
      <c r="C5" s="39">
        <v>0.3</v>
      </c>
      <c r="D5" s="39">
        <v>0.1</v>
      </c>
      <c r="E5" s="39">
        <v>0.25</v>
      </c>
      <c r="F5" s="40">
        <v>0</v>
      </c>
      <c r="G5" s="41">
        <v>0.25</v>
      </c>
      <c r="H5" s="42">
        <v>87</v>
      </c>
      <c r="I5" s="43">
        <v>706.25</v>
      </c>
    </row>
    <row r="6" spans="1:9" x14ac:dyDescent="0.25">
      <c r="A6" s="44" t="s">
        <v>21</v>
      </c>
      <c r="B6" s="45">
        <v>0.1</v>
      </c>
      <c r="C6" s="45">
        <v>0.3</v>
      </c>
      <c r="D6" s="45">
        <v>0.1</v>
      </c>
      <c r="E6" s="45">
        <v>0.25</v>
      </c>
      <c r="F6" s="46">
        <v>0</v>
      </c>
      <c r="G6" s="47">
        <v>0.25</v>
      </c>
      <c r="H6" s="48">
        <v>44</v>
      </c>
      <c r="I6" s="49">
        <v>666.65</v>
      </c>
    </row>
    <row r="7" spans="1:9" x14ac:dyDescent="0.25">
      <c r="A7" s="50" t="s">
        <v>22</v>
      </c>
      <c r="B7" s="51">
        <v>0.1</v>
      </c>
      <c r="C7" s="51">
        <v>0.3</v>
      </c>
      <c r="D7" s="51">
        <v>0.1</v>
      </c>
      <c r="E7" s="51">
        <v>0.25</v>
      </c>
      <c r="F7" s="52">
        <v>0</v>
      </c>
      <c r="G7" s="53">
        <v>0.25</v>
      </c>
      <c r="H7" s="54">
        <v>40</v>
      </c>
      <c r="I7" s="55">
        <v>695.55</v>
      </c>
    </row>
    <row r="8" spans="1:9" x14ac:dyDescent="0.25">
      <c r="A8" s="44" t="s">
        <v>23</v>
      </c>
      <c r="B8" s="45">
        <v>0.1</v>
      </c>
      <c r="C8" s="45">
        <v>0.3</v>
      </c>
      <c r="D8" s="45">
        <v>0.1</v>
      </c>
      <c r="E8" s="45">
        <v>0.25</v>
      </c>
      <c r="F8" s="46">
        <v>0</v>
      </c>
      <c r="G8" s="47">
        <v>0.25</v>
      </c>
      <c r="H8" s="48">
        <v>165</v>
      </c>
      <c r="I8" s="49">
        <v>787.5</v>
      </c>
    </row>
    <row r="9" spans="1:9" x14ac:dyDescent="0.25">
      <c r="A9" s="50" t="s">
        <v>24</v>
      </c>
      <c r="B9" s="51">
        <v>0.1</v>
      </c>
      <c r="C9" s="51">
        <v>0.3</v>
      </c>
      <c r="D9" s="51">
        <v>0.1</v>
      </c>
      <c r="E9" s="51">
        <v>0.25</v>
      </c>
      <c r="F9" s="52">
        <v>0</v>
      </c>
      <c r="G9" s="53">
        <v>0.25</v>
      </c>
      <c r="H9" s="54">
        <v>45</v>
      </c>
      <c r="I9" s="55">
        <v>657.95</v>
      </c>
    </row>
    <row r="10" spans="1:9" x14ac:dyDescent="0.25">
      <c r="A10" s="44" t="s">
        <v>25</v>
      </c>
      <c r="B10" s="45">
        <v>0.1</v>
      </c>
      <c r="C10" s="45">
        <v>0.3</v>
      </c>
      <c r="D10" s="45">
        <v>0.1</v>
      </c>
      <c r="E10" s="45">
        <v>0.25</v>
      </c>
      <c r="F10" s="46">
        <v>0</v>
      </c>
      <c r="G10" s="47">
        <v>0.25</v>
      </c>
      <c r="H10" s="48">
        <v>82</v>
      </c>
      <c r="I10" s="49">
        <v>698</v>
      </c>
    </row>
    <row r="11" spans="1:9" x14ac:dyDescent="0.25">
      <c r="A11" s="50" t="s">
        <v>26</v>
      </c>
      <c r="B11" s="51">
        <v>0.1</v>
      </c>
      <c r="C11" s="56">
        <v>0.2</v>
      </c>
      <c r="D11" s="56">
        <v>0.2</v>
      </c>
      <c r="E11" s="56">
        <v>0.2</v>
      </c>
      <c r="F11" s="57">
        <v>0</v>
      </c>
      <c r="G11" s="53">
        <v>0.3</v>
      </c>
      <c r="H11" s="54">
        <v>90</v>
      </c>
      <c r="I11" s="55">
        <v>706.6</v>
      </c>
    </row>
    <row r="12" spans="1:9" x14ac:dyDescent="0.25">
      <c r="A12" s="44" t="s">
        <v>27</v>
      </c>
      <c r="B12" s="45">
        <v>0.1</v>
      </c>
      <c r="C12" s="45">
        <v>0.3</v>
      </c>
      <c r="D12" s="45">
        <v>0.1</v>
      </c>
      <c r="E12" s="45">
        <v>0.25</v>
      </c>
      <c r="F12" s="46">
        <v>0</v>
      </c>
      <c r="G12" s="47">
        <v>0.25</v>
      </c>
      <c r="H12" s="48">
        <v>80</v>
      </c>
      <c r="I12" s="49">
        <v>702.55</v>
      </c>
    </row>
    <row r="13" spans="1:9" ht="15.75" thickBot="1" x14ac:dyDescent="0.3">
      <c r="A13" s="58" t="s">
        <v>28</v>
      </c>
      <c r="B13" s="59">
        <v>0.1</v>
      </c>
      <c r="C13" s="59">
        <v>0.3</v>
      </c>
      <c r="D13" s="59">
        <v>0.1</v>
      </c>
      <c r="E13" s="59">
        <v>0.25</v>
      </c>
      <c r="F13" s="60">
        <v>0</v>
      </c>
      <c r="G13" s="61">
        <v>0.25</v>
      </c>
      <c r="H13" s="62">
        <v>42</v>
      </c>
      <c r="I13" s="30">
        <v>680.9</v>
      </c>
    </row>
    <row r="14" spans="1:9" x14ac:dyDescent="0.25">
      <c r="A14" s="1"/>
      <c r="B14" s="2"/>
      <c r="C14" s="2"/>
      <c r="D14" s="2"/>
      <c r="E14" s="2"/>
      <c r="F14" s="2"/>
      <c r="G14" s="2"/>
      <c r="H14" s="2"/>
      <c r="I14" s="2"/>
    </row>
    <row r="15" spans="1:9" ht="15.75" thickBot="1" x14ac:dyDescent="0.3">
      <c r="A15" s="1"/>
      <c r="B15" s="2"/>
      <c r="C15" s="2"/>
      <c r="D15" s="2"/>
      <c r="E15" s="2"/>
      <c r="F15" s="2"/>
      <c r="G15" s="2"/>
      <c r="H15" s="2"/>
      <c r="I15" s="2"/>
    </row>
    <row r="16" spans="1:9" ht="15.75" thickBot="1" x14ac:dyDescent="0.3">
      <c r="A16" s="114" t="s">
        <v>46</v>
      </c>
      <c r="B16" s="115" t="s">
        <v>4</v>
      </c>
      <c r="C16" s="116" t="s">
        <v>5</v>
      </c>
      <c r="D16" s="116" t="s">
        <v>6</v>
      </c>
      <c r="E16" s="116" t="s">
        <v>7</v>
      </c>
      <c r="F16" s="117" t="s">
        <v>18</v>
      </c>
      <c r="G16" s="117" t="s">
        <v>8</v>
      </c>
      <c r="H16" s="119" t="s">
        <v>19</v>
      </c>
      <c r="I16" s="119" t="s">
        <v>9</v>
      </c>
    </row>
    <row r="17" spans="1:9" x14ac:dyDescent="0.25">
      <c r="A17" s="63" t="s">
        <v>20</v>
      </c>
      <c r="B17" s="64">
        <v>0.25</v>
      </c>
      <c r="C17" s="65">
        <v>0.15</v>
      </c>
      <c r="D17" s="65">
        <v>0.15</v>
      </c>
      <c r="E17" s="66">
        <v>0.2</v>
      </c>
      <c r="F17" s="67">
        <v>0</v>
      </c>
      <c r="G17" s="64">
        <v>0.25</v>
      </c>
      <c r="H17" s="68">
        <v>98</v>
      </c>
      <c r="I17" s="69">
        <v>700.55</v>
      </c>
    </row>
    <row r="18" spans="1:9" x14ac:dyDescent="0.25">
      <c r="A18" s="50" t="s">
        <v>21</v>
      </c>
      <c r="B18" s="51">
        <v>0.25</v>
      </c>
      <c r="C18" s="70">
        <v>0.15</v>
      </c>
      <c r="D18" s="70">
        <v>0.15</v>
      </c>
      <c r="E18" s="56">
        <v>0.2</v>
      </c>
      <c r="F18" s="71">
        <v>0</v>
      </c>
      <c r="G18" s="51">
        <v>0.25</v>
      </c>
      <c r="H18" s="72">
        <v>64</v>
      </c>
      <c r="I18" s="73">
        <v>654.20000000000005</v>
      </c>
    </row>
    <row r="19" spans="1:9" x14ac:dyDescent="0.25">
      <c r="A19" s="74" t="s">
        <v>22</v>
      </c>
      <c r="B19" s="64">
        <v>0.25</v>
      </c>
      <c r="C19" s="75">
        <v>0.15</v>
      </c>
      <c r="D19" s="75">
        <v>0.15</v>
      </c>
      <c r="E19" s="66">
        <v>0.2</v>
      </c>
      <c r="F19" s="76">
        <v>0</v>
      </c>
      <c r="G19" s="64">
        <v>0.25</v>
      </c>
      <c r="H19" s="77">
        <v>75</v>
      </c>
      <c r="I19" s="78">
        <v>667.35</v>
      </c>
    </row>
    <row r="20" spans="1:9" x14ac:dyDescent="0.25">
      <c r="A20" s="50" t="s">
        <v>23</v>
      </c>
      <c r="B20" s="56">
        <v>0.2</v>
      </c>
      <c r="C20" s="56">
        <v>0.2</v>
      </c>
      <c r="D20" s="70">
        <v>0.15</v>
      </c>
      <c r="E20" s="56">
        <v>0.2</v>
      </c>
      <c r="F20" s="71">
        <v>0</v>
      </c>
      <c r="G20" s="51">
        <v>0.25</v>
      </c>
      <c r="H20" s="72">
        <v>73</v>
      </c>
      <c r="I20" s="73">
        <v>793.3</v>
      </c>
    </row>
    <row r="21" spans="1:9" x14ac:dyDescent="0.25">
      <c r="A21" s="74" t="s">
        <v>24</v>
      </c>
      <c r="B21" s="64">
        <v>0.25</v>
      </c>
      <c r="C21" s="75">
        <v>0.15</v>
      </c>
      <c r="D21" s="75">
        <v>0.15</v>
      </c>
      <c r="E21" s="66">
        <v>0.2</v>
      </c>
      <c r="F21" s="76">
        <v>0</v>
      </c>
      <c r="G21" s="64">
        <v>0.25</v>
      </c>
      <c r="H21" s="77">
        <v>64</v>
      </c>
      <c r="I21" s="78">
        <v>662.85</v>
      </c>
    </row>
    <row r="22" spans="1:9" ht="15.75" thickBot="1" x14ac:dyDescent="0.3">
      <c r="A22" s="79" t="s">
        <v>26</v>
      </c>
      <c r="B22" s="80">
        <v>0.25</v>
      </c>
      <c r="C22" s="81">
        <v>0.15</v>
      </c>
      <c r="D22" s="81">
        <v>0.15</v>
      </c>
      <c r="E22" s="82">
        <v>0.2</v>
      </c>
      <c r="F22" s="83">
        <v>0</v>
      </c>
      <c r="G22" s="80">
        <v>0.25</v>
      </c>
      <c r="H22" s="84">
        <v>60</v>
      </c>
      <c r="I22" s="85">
        <v>721.25</v>
      </c>
    </row>
    <row r="23" spans="1:9" x14ac:dyDescent="0.25">
      <c r="A23" s="1"/>
      <c r="B23" s="2"/>
      <c r="C23" s="2"/>
      <c r="D23" s="2"/>
      <c r="E23" s="2"/>
      <c r="F23" s="2"/>
      <c r="G23" s="2"/>
      <c r="H23" s="2"/>
      <c r="I23" s="2"/>
    </row>
    <row r="24" spans="1:9" ht="15.75" thickBot="1" x14ac:dyDescent="0.3">
      <c r="A24" s="1"/>
      <c r="B24" s="2"/>
      <c r="C24" s="2"/>
      <c r="D24" s="2"/>
      <c r="E24" s="2"/>
      <c r="F24" s="2"/>
      <c r="G24" s="2"/>
      <c r="H24" s="2"/>
      <c r="I24" s="2"/>
    </row>
    <row r="25" spans="1:9" ht="15.75" thickBot="1" x14ac:dyDescent="0.3">
      <c r="A25" s="114" t="s">
        <v>47</v>
      </c>
      <c r="B25" s="115" t="s">
        <v>4</v>
      </c>
      <c r="C25" s="116" t="s">
        <v>5</v>
      </c>
      <c r="D25" s="116" t="s">
        <v>6</v>
      </c>
      <c r="E25" s="116" t="s">
        <v>7</v>
      </c>
      <c r="F25" s="117" t="s">
        <v>18</v>
      </c>
      <c r="G25" s="117" t="s">
        <v>8</v>
      </c>
      <c r="H25" s="120" t="s">
        <v>19</v>
      </c>
      <c r="I25" s="119" t="s">
        <v>9</v>
      </c>
    </row>
    <row r="26" spans="1:9" x14ac:dyDescent="0.25">
      <c r="A26" s="63" t="s">
        <v>20</v>
      </c>
      <c r="B26" s="65">
        <v>0.1</v>
      </c>
      <c r="C26" s="65">
        <v>0.4</v>
      </c>
      <c r="D26" s="65">
        <v>0.15</v>
      </c>
      <c r="E26" s="65">
        <v>0.15</v>
      </c>
      <c r="F26" s="86">
        <v>0</v>
      </c>
      <c r="G26" s="65">
        <v>0.2</v>
      </c>
      <c r="H26" s="87">
        <v>50</v>
      </c>
      <c r="I26" s="88" t="s">
        <v>29</v>
      </c>
    </row>
    <row r="27" spans="1:9" x14ac:dyDescent="0.25">
      <c r="A27" s="50" t="s">
        <v>22</v>
      </c>
      <c r="B27" s="56">
        <v>0.1</v>
      </c>
      <c r="C27" s="56">
        <v>0.4</v>
      </c>
      <c r="D27" s="56">
        <v>0.1</v>
      </c>
      <c r="E27" s="56">
        <v>0.1</v>
      </c>
      <c r="F27" s="89">
        <v>0</v>
      </c>
      <c r="G27" s="56">
        <v>0.3</v>
      </c>
      <c r="H27" s="90">
        <v>30</v>
      </c>
      <c r="I27" s="91" t="s">
        <v>30</v>
      </c>
    </row>
    <row r="28" spans="1:9" x14ac:dyDescent="0.25">
      <c r="A28" s="74" t="s">
        <v>23</v>
      </c>
      <c r="B28" s="66">
        <v>0.1</v>
      </c>
      <c r="C28" s="66">
        <v>0.4</v>
      </c>
      <c r="D28" s="66">
        <v>0.1</v>
      </c>
      <c r="E28" s="66">
        <v>0.2</v>
      </c>
      <c r="F28" s="92">
        <v>0</v>
      </c>
      <c r="G28" s="66">
        <v>0.2</v>
      </c>
      <c r="H28" s="93">
        <v>60</v>
      </c>
      <c r="I28" s="94" t="s">
        <v>31</v>
      </c>
    </row>
    <row r="29" spans="1:9" x14ac:dyDescent="0.25">
      <c r="A29" s="50" t="s">
        <v>25</v>
      </c>
      <c r="B29" s="56">
        <v>0.1</v>
      </c>
      <c r="C29" s="56">
        <v>0.4</v>
      </c>
      <c r="D29" s="56">
        <v>0.1</v>
      </c>
      <c r="E29" s="56">
        <v>0.1</v>
      </c>
      <c r="F29" s="89">
        <v>0</v>
      </c>
      <c r="G29" s="56">
        <v>0.3</v>
      </c>
      <c r="H29" s="90">
        <v>50</v>
      </c>
      <c r="I29" s="95" t="s">
        <v>32</v>
      </c>
    </row>
    <row r="30" spans="1:9" ht="15.75" thickBot="1" x14ac:dyDescent="0.3">
      <c r="A30" s="96" t="s">
        <v>28</v>
      </c>
      <c r="B30" s="97">
        <v>0.1</v>
      </c>
      <c r="C30" s="97">
        <v>0.4</v>
      </c>
      <c r="D30" s="97">
        <v>0.1</v>
      </c>
      <c r="E30" s="97">
        <v>0.1</v>
      </c>
      <c r="F30" s="98">
        <v>0</v>
      </c>
      <c r="G30" s="97">
        <v>0.3</v>
      </c>
      <c r="H30" s="99">
        <v>30</v>
      </c>
      <c r="I30" s="100" t="s">
        <v>30</v>
      </c>
    </row>
    <row r="32" spans="1:9" x14ac:dyDescent="0.25">
      <c r="E32" s="110" t="s">
        <v>33</v>
      </c>
      <c r="F32" s="111"/>
      <c r="G32" s="111"/>
      <c r="H32" s="111"/>
      <c r="I32" s="111"/>
    </row>
  </sheetData>
  <pageMargins left="0.7" right="0.7" top="0.75" bottom="0.75" header="0.3" footer="0.3"/>
  <pageSetup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K9" sqref="K9"/>
    </sheetView>
  </sheetViews>
  <sheetFormatPr baseColWidth="10" defaultRowHeight="15" x14ac:dyDescent="0.25"/>
  <cols>
    <col min="1" max="1" width="50.42578125" style="1" customWidth="1"/>
    <col min="2" max="7" width="6.5703125" style="2" customWidth="1"/>
    <col min="8" max="8" width="10.5703125" style="2" bestFit="1" customWidth="1"/>
    <col min="9" max="9" width="21.28515625" style="2" customWidth="1"/>
    <col min="10" max="16384" width="11.42578125" style="1"/>
  </cols>
  <sheetData>
    <row r="1" spans="1:9" ht="15.75" thickBot="1" x14ac:dyDescent="0.3"/>
    <row r="2" spans="1:9" ht="15.75" thickBot="1" x14ac:dyDescent="0.3">
      <c r="A2" s="114" t="s">
        <v>100</v>
      </c>
      <c r="B2" s="115" t="s">
        <v>4</v>
      </c>
      <c r="C2" s="116" t="s">
        <v>5</v>
      </c>
      <c r="D2" s="116" t="s">
        <v>6</v>
      </c>
      <c r="E2" s="116" t="s">
        <v>7</v>
      </c>
      <c r="F2" s="117" t="s">
        <v>18</v>
      </c>
      <c r="G2" s="117" t="s">
        <v>8</v>
      </c>
      <c r="H2" s="118" t="s">
        <v>19</v>
      </c>
      <c r="I2" s="119" t="s">
        <v>9</v>
      </c>
    </row>
    <row r="3" spans="1:9" x14ac:dyDescent="0.25">
      <c r="A3" s="121" t="s">
        <v>48</v>
      </c>
      <c r="B3" s="124">
        <v>0.1</v>
      </c>
      <c r="C3" s="124">
        <v>0.4</v>
      </c>
      <c r="D3" s="124">
        <v>0.1</v>
      </c>
      <c r="E3" s="124">
        <v>0.3</v>
      </c>
      <c r="F3" s="125"/>
      <c r="G3" s="124">
        <v>0.1</v>
      </c>
      <c r="H3" s="125">
        <v>45</v>
      </c>
      <c r="I3" s="136" t="s">
        <v>74</v>
      </c>
    </row>
    <row r="4" spans="1:9" x14ac:dyDescent="0.25">
      <c r="A4" s="122" t="s">
        <v>49</v>
      </c>
      <c r="B4" s="126">
        <v>0.1</v>
      </c>
      <c r="C4" s="126">
        <v>0.4</v>
      </c>
      <c r="D4" s="126">
        <v>0.1</v>
      </c>
      <c r="E4" s="126">
        <v>0.3</v>
      </c>
      <c r="F4" s="127"/>
      <c r="G4" s="126">
        <v>0.1</v>
      </c>
      <c r="H4" s="127">
        <v>110</v>
      </c>
      <c r="I4" s="137" t="s">
        <v>75</v>
      </c>
    </row>
    <row r="5" spans="1:9" x14ac:dyDescent="0.25">
      <c r="A5" s="122" t="s">
        <v>50</v>
      </c>
      <c r="B5" s="128">
        <v>0.1</v>
      </c>
      <c r="C5" s="128">
        <v>0.4</v>
      </c>
      <c r="D5" s="128">
        <v>0.1</v>
      </c>
      <c r="E5" s="128">
        <v>0.3</v>
      </c>
      <c r="F5" s="129"/>
      <c r="G5" s="128">
        <v>0.1</v>
      </c>
      <c r="H5" s="129">
        <v>30</v>
      </c>
      <c r="I5" s="138" t="s">
        <v>76</v>
      </c>
    </row>
    <row r="6" spans="1:9" x14ac:dyDescent="0.25">
      <c r="A6" s="122" t="s">
        <v>51</v>
      </c>
      <c r="B6" s="126">
        <v>0.1</v>
      </c>
      <c r="C6" s="126">
        <v>0.4</v>
      </c>
      <c r="D6" s="126">
        <v>0.1</v>
      </c>
      <c r="E6" s="126">
        <v>0.3</v>
      </c>
      <c r="F6" s="127"/>
      <c r="G6" s="126">
        <v>0.1</v>
      </c>
      <c r="H6" s="127">
        <v>110</v>
      </c>
      <c r="I6" s="137" t="s">
        <v>77</v>
      </c>
    </row>
    <row r="7" spans="1:9" x14ac:dyDescent="0.25">
      <c r="A7" s="122" t="s">
        <v>52</v>
      </c>
      <c r="B7" s="128">
        <v>0.1</v>
      </c>
      <c r="C7" s="128">
        <v>0.4</v>
      </c>
      <c r="D7" s="128">
        <v>0.1</v>
      </c>
      <c r="E7" s="128">
        <v>0.3</v>
      </c>
      <c r="F7" s="129"/>
      <c r="G7" s="128">
        <v>0.1</v>
      </c>
      <c r="H7" s="129">
        <v>85</v>
      </c>
      <c r="I7" s="138" t="s">
        <v>78</v>
      </c>
    </row>
    <row r="8" spans="1:9" x14ac:dyDescent="0.25">
      <c r="A8" s="122" t="s">
        <v>53</v>
      </c>
      <c r="B8" s="126">
        <v>0.1</v>
      </c>
      <c r="C8" s="126">
        <v>0.4</v>
      </c>
      <c r="D8" s="126">
        <v>0.1</v>
      </c>
      <c r="E8" s="126">
        <v>0.3</v>
      </c>
      <c r="F8" s="127"/>
      <c r="G8" s="126">
        <v>0.1</v>
      </c>
      <c r="H8" s="127">
        <v>100</v>
      </c>
      <c r="I8" s="137" t="s">
        <v>79</v>
      </c>
    </row>
    <row r="9" spans="1:9" x14ac:dyDescent="0.25">
      <c r="A9" s="122" t="s">
        <v>54</v>
      </c>
      <c r="B9" s="128">
        <v>0.1</v>
      </c>
      <c r="C9" s="128">
        <v>0.4</v>
      </c>
      <c r="D9" s="128">
        <v>0.1</v>
      </c>
      <c r="E9" s="128">
        <v>0.3</v>
      </c>
      <c r="F9" s="129"/>
      <c r="G9" s="128">
        <v>0.1</v>
      </c>
      <c r="H9" s="129">
        <v>55</v>
      </c>
      <c r="I9" s="138" t="s">
        <v>80</v>
      </c>
    </row>
    <row r="10" spans="1:9" x14ac:dyDescent="0.25">
      <c r="A10" s="122" t="s">
        <v>55</v>
      </c>
      <c r="B10" s="126">
        <v>0.1</v>
      </c>
      <c r="C10" s="126">
        <v>0.4</v>
      </c>
      <c r="D10" s="126">
        <v>0.1</v>
      </c>
      <c r="E10" s="126">
        <v>0.3</v>
      </c>
      <c r="F10" s="127"/>
      <c r="G10" s="126">
        <v>0.1</v>
      </c>
      <c r="H10" s="127">
        <v>80</v>
      </c>
      <c r="I10" s="137" t="s">
        <v>81</v>
      </c>
    </row>
    <row r="11" spans="1:9" x14ac:dyDescent="0.25">
      <c r="A11" s="122" t="s">
        <v>56</v>
      </c>
      <c r="B11" s="128">
        <v>0.1</v>
      </c>
      <c r="C11" s="128">
        <v>0.4</v>
      </c>
      <c r="D11" s="128">
        <v>0.1</v>
      </c>
      <c r="E11" s="128">
        <v>0.3</v>
      </c>
      <c r="F11" s="129"/>
      <c r="G11" s="128">
        <v>0.1</v>
      </c>
      <c r="H11" s="129">
        <v>80</v>
      </c>
      <c r="I11" s="138" t="s">
        <v>82</v>
      </c>
    </row>
    <row r="12" spans="1:9" x14ac:dyDescent="0.25">
      <c r="A12" s="122" t="s">
        <v>57</v>
      </c>
      <c r="B12" s="126">
        <v>0.1</v>
      </c>
      <c r="C12" s="126">
        <v>0.4</v>
      </c>
      <c r="D12" s="126">
        <v>0.1</v>
      </c>
      <c r="E12" s="126">
        <v>0.3</v>
      </c>
      <c r="F12" s="127"/>
      <c r="G12" s="126">
        <v>0.1</v>
      </c>
      <c r="H12" s="127">
        <v>60</v>
      </c>
      <c r="I12" s="137" t="s">
        <v>83</v>
      </c>
    </row>
    <row r="13" spans="1:9" x14ac:dyDescent="0.25">
      <c r="A13" s="132" t="s">
        <v>58</v>
      </c>
      <c r="B13" s="133">
        <v>0.1</v>
      </c>
      <c r="C13" s="133">
        <v>0.4</v>
      </c>
      <c r="D13" s="133">
        <v>0.1</v>
      </c>
      <c r="E13" s="133">
        <v>0.3</v>
      </c>
      <c r="F13" s="134" t="s">
        <v>59</v>
      </c>
      <c r="G13" s="133">
        <v>0.1</v>
      </c>
      <c r="H13" s="129">
        <v>250</v>
      </c>
      <c r="I13" s="138" t="s">
        <v>84</v>
      </c>
    </row>
    <row r="14" spans="1:9" x14ac:dyDescent="0.25">
      <c r="A14" s="122" t="s">
        <v>60</v>
      </c>
      <c r="B14" s="126">
        <v>0.1</v>
      </c>
      <c r="C14" s="126">
        <v>0.4</v>
      </c>
      <c r="D14" s="126">
        <v>0.15</v>
      </c>
      <c r="E14" s="126">
        <v>0.25</v>
      </c>
      <c r="F14" s="127"/>
      <c r="G14" s="126">
        <v>0.1</v>
      </c>
      <c r="H14" s="127">
        <v>35</v>
      </c>
      <c r="I14" s="137" t="s">
        <v>85</v>
      </c>
    </row>
    <row r="15" spans="1:9" x14ac:dyDescent="0.25">
      <c r="A15" s="122" t="s">
        <v>101</v>
      </c>
      <c r="B15" s="128">
        <v>0.1</v>
      </c>
      <c r="C15" s="128">
        <v>0.4</v>
      </c>
      <c r="D15" s="128">
        <v>0.1</v>
      </c>
      <c r="E15" s="128">
        <v>0.3</v>
      </c>
      <c r="F15" s="129"/>
      <c r="G15" s="128">
        <v>0.1</v>
      </c>
      <c r="H15" s="129">
        <v>50</v>
      </c>
      <c r="I15" s="138" t="s">
        <v>86</v>
      </c>
    </row>
    <row r="16" spans="1:9" x14ac:dyDescent="0.25">
      <c r="A16" s="122" t="s">
        <v>61</v>
      </c>
      <c r="B16" s="126">
        <v>0.1</v>
      </c>
      <c r="C16" s="126">
        <v>0.4</v>
      </c>
      <c r="D16" s="126">
        <v>0.1</v>
      </c>
      <c r="E16" s="126">
        <v>0.3</v>
      </c>
      <c r="F16" s="127"/>
      <c r="G16" s="126">
        <v>0.1</v>
      </c>
      <c r="H16" s="127">
        <v>40</v>
      </c>
      <c r="I16" s="137" t="s">
        <v>87</v>
      </c>
    </row>
    <row r="17" spans="1:9" x14ac:dyDescent="0.25">
      <c r="A17" s="122" t="s">
        <v>62</v>
      </c>
      <c r="B17" s="128">
        <v>0.1</v>
      </c>
      <c r="C17" s="128">
        <v>0.4</v>
      </c>
      <c r="D17" s="128">
        <v>0.1</v>
      </c>
      <c r="E17" s="128">
        <v>0.3</v>
      </c>
      <c r="F17" s="129"/>
      <c r="G17" s="128">
        <v>0.1</v>
      </c>
      <c r="H17" s="129">
        <v>75</v>
      </c>
      <c r="I17" s="138" t="s">
        <v>88</v>
      </c>
    </row>
    <row r="18" spans="1:9" x14ac:dyDescent="0.25">
      <c r="A18" s="122" t="s">
        <v>63</v>
      </c>
      <c r="B18" s="126">
        <v>0.1</v>
      </c>
      <c r="C18" s="126">
        <v>0.4</v>
      </c>
      <c r="D18" s="126">
        <v>0.1</v>
      </c>
      <c r="E18" s="126">
        <v>0.3</v>
      </c>
      <c r="F18" s="127"/>
      <c r="G18" s="126">
        <v>0.1</v>
      </c>
      <c r="H18" s="127">
        <v>45</v>
      </c>
      <c r="I18" s="137" t="s">
        <v>89</v>
      </c>
    </row>
    <row r="19" spans="1:9" x14ac:dyDescent="0.25">
      <c r="A19" s="122" t="s">
        <v>64</v>
      </c>
      <c r="B19" s="128">
        <v>0.1</v>
      </c>
      <c r="C19" s="128">
        <v>0.4</v>
      </c>
      <c r="D19" s="128">
        <v>0.1</v>
      </c>
      <c r="E19" s="128">
        <v>0.3</v>
      </c>
      <c r="F19" s="129"/>
      <c r="G19" s="128">
        <v>0.1</v>
      </c>
      <c r="H19" s="129">
        <v>90</v>
      </c>
      <c r="I19" s="138" t="s">
        <v>90</v>
      </c>
    </row>
    <row r="20" spans="1:9" x14ac:dyDescent="0.25">
      <c r="A20" s="122" t="s">
        <v>65</v>
      </c>
      <c r="B20" s="126">
        <v>0.1</v>
      </c>
      <c r="C20" s="126">
        <v>0.4</v>
      </c>
      <c r="D20" s="126">
        <v>0.1</v>
      </c>
      <c r="E20" s="126">
        <v>0.3</v>
      </c>
      <c r="F20" s="127"/>
      <c r="G20" s="126">
        <v>0.1</v>
      </c>
      <c r="H20" s="127">
        <v>50</v>
      </c>
      <c r="I20" s="137" t="s">
        <v>91</v>
      </c>
    </row>
    <row r="21" spans="1:9" x14ac:dyDescent="0.25">
      <c r="A21" s="122" t="s">
        <v>66</v>
      </c>
      <c r="B21" s="128">
        <v>0.1</v>
      </c>
      <c r="C21" s="128">
        <v>0.4</v>
      </c>
      <c r="D21" s="128">
        <v>0.1</v>
      </c>
      <c r="E21" s="128">
        <v>0.3</v>
      </c>
      <c r="F21" s="129"/>
      <c r="G21" s="128">
        <v>0.1</v>
      </c>
      <c r="H21" s="129">
        <v>45</v>
      </c>
      <c r="I21" s="138" t="s">
        <v>92</v>
      </c>
    </row>
    <row r="22" spans="1:9" x14ac:dyDescent="0.25">
      <c r="A22" s="122" t="s">
        <v>67</v>
      </c>
      <c r="B22" s="126">
        <v>0.1</v>
      </c>
      <c r="C22" s="126">
        <v>0.4</v>
      </c>
      <c r="D22" s="126">
        <v>0.1</v>
      </c>
      <c r="E22" s="126">
        <v>0.3</v>
      </c>
      <c r="F22" s="127"/>
      <c r="G22" s="126">
        <v>0.1</v>
      </c>
      <c r="H22" s="127">
        <v>60</v>
      </c>
      <c r="I22" s="137" t="s">
        <v>93</v>
      </c>
    </row>
    <row r="23" spans="1:9" x14ac:dyDescent="0.25">
      <c r="A23" s="122" t="s">
        <v>68</v>
      </c>
      <c r="B23" s="128">
        <v>0.1</v>
      </c>
      <c r="C23" s="128">
        <v>0.4</v>
      </c>
      <c r="D23" s="128">
        <v>0.1</v>
      </c>
      <c r="E23" s="128">
        <v>0.3</v>
      </c>
      <c r="F23" s="129"/>
      <c r="G23" s="128">
        <v>0.1</v>
      </c>
      <c r="H23" s="129">
        <v>50</v>
      </c>
      <c r="I23" s="138" t="s">
        <v>94</v>
      </c>
    </row>
    <row r="24" spans="1:9" x14ac:dyDescent="0.25">
      <c r="A24" s="132" t="s">
        <v>69</v>
      </c>
      <c r="B24" s="133">
        <v>0.1</v>
      </c>
      <c r="C24" s="133">
        <v>0.4</v>
      </c>
      <c r="D24" s="133">
        <v>0.15</v>
      </c>
      <c r="E24" s="133">
        <v>0.25</v>
      </c>
      <c r="F24" s="134" t="s">
        <v>59</v>
      </c>
      <c r="G24" s="133">
        <v>0.1</v>
      </c>
      <c r="H24" s="127">
        <v>35</v>
      </c>
      <c r="I24" s="137" t="s">
        <v>95</v>
      </c>
    </row>
    <row r="25" spans="1:9" x14ac:dyDescent="0.25">
      <c r="A25" s="122" t="s">
        <v>70</v>
      </c>
      <c r="B25" s="128">
        <v>0.1</v>
      </c>
      <c r="C25" s="128">
        <v>0.4</v>
      </c>
      <c r="D25" s="128">
        <v>0.1</v>
      </c>
      <c r="E25" s="128">
        <v>0.3</v>
      </c>
      <c r="F25" s="129"/>
      <c r="G25" s="128">
        <v>0.1</v>
      </c>
      <c r="H25" s="129">
        <v>40</v>
      </c>
      <c r="I25" s="138" t="s">
        <v>96</v>
      </c>
    </row>
    <row r="26" spans="1:9" x14ac:dyDescent="0.25">
      <c r="A26" s="122" t="s">
        <v>71</v>
      </c>
      <c r="B26" s="126">
        <v>0.1</v>
      </c>
      <c r="C26" s="126">
        <v>0.4</v>
      </c>
      <c r="D26" s="126">
        <v>0.1</v>
      </c>
      <c r="E26" s="126">
        <v>0.3</v>
      </c>
      <c r="F26" s="127"/>
      <c r="G26" s="126">
        <v>0.1</v>
      </c>
      <c r="H26" s="127">
        <v>40</v>
      </c>
      <c r="I26" s="137" t="s">
        <v>97</v>
      </c>
    </row>
    <row r="27" spans="1:9" x14ac:dyDescent="0.25">
      <c r="A27" s="122" t="s">
        <v>72</v>
      </c>
      <c r="B27" s="128">
        <v>0.1</v>
      </c>
      <c r="C27" s="128">
        <v>0.4</v>
      </c>
      <c r="D27" s="128">
        <v>0.1</v>
      </c>
      <c r="E27" s="128">
        <v>0.3</v>
      </c>
      <c r="F27" s="129"/>
      <c r="G27" s="128">
        <v>0.1</v>
      </c>
      <c r="H27" s="129">
        <v>45</v>
      </c>
      <c r="I27" s="138" t="s">
        <v>98</v>
      </c>
    </row>
    <row r="28" spans="1:9" ht="15.75" thickBot="1" x14ac:dyDescent="0.3">
      <c r="A28" s="123" t="s">
        <v>73</v>
      </c>
      <c r="B28" s="130">
        <v>0.1</v>
      </c>
      <c r="C28" s="130">
        <v>0.4</v>
      </c>
      <c r="D28" s="130">
        <v>0.1</v>
      </c>
      <c r="E28" s="130">
        <v>0.3</v>
      </c>
      <c r="F28" s="131"/>
      <c r="G28" s="130">
        <v>0.1</v>
      </c>
      <c r="H28" s="131">
        <v>35</v>
      </c>
      <c r="I28" s="139" t="s">
        <v>99</v>
      </c>
    </row>
    <row r="30" spans="1:9" x14ac:dyDescent="0.25">
      <c r="A30" s="135" t="s">
        <v>103</v>
      </c>
    </row>
    <row r="31" spans="1:9" x14ac:dyDescent="0.25">
      <c r="A31" s="135" t="s">
        <v>102</v>
      </c>
    </row>
    <row r="32" spans="1:9" x14ac:dyDescent="0.25">
      <c r="A32" s="135"/>
    </row>
  </sheetData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calculo ptaje ponderado</vt:lpstr>
      <vt:lpstr>tabla requisitos</vt:lpstr>
      <vt:lpstr>ingenierías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Alumno</cp:lastModifiedBy>
  <cp:lastPrinted>2016-03-23T14:36:28Z</cp:lastPrinted>
  <dcterms:created xsi:type="dcterms:W3CDTF">2016-03-23T13:57:57Z</dcterms:created>
  <dcterms:modified xsi:type="dcterms:W3CDTF">2016-04-14T12:30:59Z</dcterms:modified>
</cp:coreProperties>
</file>